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525" windowHeight="11625"/>
  </bookViews>
  <sheets>
    <sheet name="Monthly Market Data" sheetId="2" r:id="rId1"/>
    <sheet name="Sheet1" sheetId="3" r:id="rId2"/>
  </sheets>
  <externalReferences>
    <externalReference r:id="rId3"/>
    <externalReference r:id="rId4"/>
    <externalReference r:id="rId5"/>
    <externalReference r:id="rId6"/>
  </externalReferences>
  <definedNames>
    <definedName name="beginning_of_month">'[1]Action plan'!$B$10</definedName>
    <definedName name="beginning_of_year">'[1]Action plan'!$B$9</definedName>
    <definedName name="DBR_90Day">#REF!</definedName>
    <definedName name="DBR_90DAY2">#REF!</definedName>
    <definedName name="DBR_90DAY3">#REF!</definedName>
    <definedName name="DBR_90DAY4">#REF!</definedName>
    <definedName name="DBR_90DAY5">#REF!</definedName>
    <definedName name="DBR_90DAY6">#REF!</definedName>
    <definedName name="df">'[2]Action plan'!$B$12</definedName>
    <definedName name="end_of_month">'[1]Action plan'!$B$11</definedName>
    <definedName name="EURSGD">[3]Cockpit!$C$33</definedName>
    <definedName name="EURUSD">[3]Cockpit!$C$32</definedName>
    <definedName name="ExactAddinConnection" hidden="1">"002"</definedName>
    <definedName name="ExactAddinConnection.001" hidden="1">"nlexact;001;mfenne;1"</definedName>
    <definedName name="ExactAddinConnection.002" hidden="1">"nl-app-04;002;mfenne;1"</definedName>
    <definedName name="ExactAddinConnection.003" hidden="1">"nl-app-04;003;mfenne;1"</definedName>
    <definedName name="ExactAddinConnection.008" hidden="1">"nl-app-04;008;gkhemai;1"</definedName>
    <definedName name="ExactAddinConnection.013" hidden="1">"nlexact;013;mfenne;1"</definedName>
    <definedName name="ExactAddinConnection.998" hidden="1">"wong109178-1;998;chey109859;1"</definedName>
    <definedName name="ExactAddinReports" hidden="1">24</definedName>
    <definedName name="FutureStartSwap">[3]!Table_Query_from_risk_vt7[[#Headers],[Description]]</definedName>
    <definedName name="FutureStartTable">[3]!Table_Query_from_risk_vt7[[#Headers],[clearer]]</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40435.7214930556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39544.4409143518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3</definedName>
    <definedName name="No_of_Months">'[1]Action plan'!$B$12</definedName>
    <definedName name="PnL_Daily">'[1]Overview per desk'!#REF!</definedName>
    <definedName name="ProjectName">{"Client Name or Project Name"}</definedName>
    <definedName name="qry90Day">[4]!DB_Query_Rolling90[#Data]</definedName>
    <definedName name="Query_90DAY">#REF!</definedName>
    <definedName name="query_90day2">#REF!</definedName>
    <definedName name="query_90day3">#REF!</definedName>
    <definedName name="RegCapDB">[3]!Table_Query_from_midoffice_global[Last_Update]</definedName>
    <definedName name="Report1.Range">#REF!</definedName>
    <definedName name="Report12.Range">#REF!</definedName>
    <definedName name="Report3.Range">#REF!</definedName>
    <definedName name="Report5.Range">#REF!</definedName>
    <definedName name="Report6.Range">#REF!</definedName>
    <definedName name="Report7.Range">#REF!</definedName>
    <definedName name="Report8.Range">#REF!</definedName>
    <definedName name="ReportDate">[3]Cockpit!$C$29</definedName>
    <definedName name="ReportDateFromat">[3]Cockpit!$D$29</definedName>
    <definedName name="ReportDateMin1">[3]Cockpit!$D$30</definedName>
    <definedName name="StartDBtest">[3]!Table_Query_from_risk_dev5[Processing_date]</definedName>
    <definedName name="TABLE_PNL">#REF!</definedName>
    <definedName name="YesterdayReportDate">[3]Cockpit!$C$30</definedName>
  </definedNames>
  <calcPr calcId="145621" calcMode="manual"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2" l="1"/>
</calcChain>
</file>

<file path=xl/sharedStrings.xml><?xml version="1.0" encoding="utf-8"?>
<sst xmlns="http://schemas.openxmlformats.org/spreadsheetml/2006/main" count="49" uniqueCount="37">
  <si>
    <t>Nov</t>
  </si>
  <si>
    <t>Oct</t>
  </si>
  <si>
    <t>Sep</t>
  </si>
  <si>
    <t>Aug</t>
  </si>
  <si>
    <t>July</t>
  </si>
  <si>
    <t>June</t>
  </si>
  <si>
    <t>May</t>
  </si>
  <si>
    <t>Apr</t>
  </si>
  <si>
    <t>Mar</t>
  </si>
  <si>
    <t>Feb</t>
  </si>
  <si>
    <t>Jan</t>
  </si>
  <si>
    <t>Dec</t>
  </si>
  <si>
    <t>Jul</t>
  </si>
  <si>
    <t>Jun</t>
  </si>
  <si>
    <t>On &amp; Off Exchange Value Traded - Global (€bn)</t>
  </si>
  <si>
    <t>On &amp; Off Exchange Value Traded - EMEA (€bn)</t>
  </si>
  <si>
    <t>On &amp; Off Exchange Value Traded - Americas (€bn)</t>
  </si>
  <si>
    <t>On &amp; Off Exchange Value Traded - APAC (€bn)</t>
  </si>
  <si>
    <t>Off Exchange reported Market Value Traded - EMEA (€bn)</t>
  </si>
  <si>
    <t>Off Exchange reported Market Value Traded - Americas (€bn)</t>
  </si>
  <si>
    <t>n/a</t>
  </si>
  <si>
    <t># of ETP listings - Global</t>
  </si>
  <si>
    <t># of ETP listings - EMEA</t>
  </si>
  <si>
    <t># of ETP listings - Americas</t>
  </si>
  <si>
    <t># of ETP listings - APAC</t>
  </si>
  <si>
    <t># of new ETP products - Global</t>
  </si>
  <si>
    <t># of new ETP products - EMEA</t>
  </si>
  <si>
    <t># of new ETP products - Americas</t>
  </si>
  <si>
    <t># of new ETP products - APAC</t>
  </si>
  <si>
    <t xml:space="preserve">Note: AuM estimates as included in Blackrock Global ETP Landscape </t>
  </si>
  <si>
    <t xml:space="preserve">Source: Blackrock Global ETP Landscape; Flow Traders analysis
</t>
  </si>
  <si>
    <t>Assets under Management - Global (€bn)</t>
  </si>
  <si>
    <t>Assets under Management - EMEA (€bn)</t>
  </si>
  <si>
    <t>Assets under Management - Americas (€bn)</t>
  </si>
  <si>
    <t>Assets under Management - APAC (€bn)</t>
  </si>
  <si>
    <t>December</t>
  </si>
  <si>
    <t>ETP Market Update December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</si>
</sst>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20"/>
      <color rgb="FFFF0000"/>
      <name val="Calibri"/>
      <family val="2"/>
      <scheme val="minor"/>
    </font>
    <font>
      <i/>
      <sz val="8"/>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2" fillId="2" borderId="0" xfId="0" applyFont="1" applyFill="1"/>
    <xf numFmtId="0" fontId="3" fillId="2" borderId="0" xfId="0" applyFont="1" applyFill="1" applyAlignment="1">
      <alignment horizontal="centerContinuous"/>
    </xf>
    <xf numFmtId="0" fontId="3" fillId="2" borderId="1" xfId="0" applyFont="1" applyFill="1" applyBorder="1" applyAlignment="1">
      <alignment horizontal="right"/>
    </xf>
    <xf numFmtId="0" fontId="3" fillId="2" borderId="2" xfId="0" applyFont="1" applyFill="1" applyBorder="1" applyAlignment="1">
      <alignment horizontal="right"/>
    </xf>
    <xf numFmtId="164" fontId="3" fillId="2" borderId="0" xfId="1" applyNumberFormat="1" applyFont="1" applyFill="1" applyAlignment="1">
      <alignment horizontal="right"/>
    </xf>
    <xf numFmtId="164" fontId="3" fillId="2" borderId="3" xfId="1" applyNumberFormat="1" applyFont="1" applyFill="1" applyBorder="1" applyAlignment="1">
      <alignment horizontal="right"/>
    </xf>
    <xf numFmtId="164" fontId="2" fillId="2" borderId="0" xfId="1" applyNumberFormat="1" applyFont="1" applyFill="1" applyAlignment="1">
      <alignment horizontal="right"/>
    </xf>
    <xf numFmtId="164" fontId="2" fillId="2" borderId="3" xfId="1" applyNumberFormat="1" applyFont="1" applyFill="1" applyBorder="1" applyAlignment="1">
      <alignment horizontal="right"/>
    </xf>
    <xf numFmtId="0" fontId="2" fillId="2" borderId="3" xfId="0" applyFont="1" applyFill="1" applyBorder="1"/>
    <xf numFmtId="164" fontId="3" fillId="2" borderId="0" xfId="1" applyNumberFormat="1" applyFont="1" applyFill="1"/>
    <xf numFmtId="164" fontId="3" fillId="2" borderId="0" xfId="0" applyNumberFormat="1" applyFont="1" applyFill="1"/>
    <xf numFmtId="164" fontId="3" fillId="2" borderId="0" xfId="0" applyNumberFormat="1" applyFont="1" applyFill="1" applyAlignment="1">
      <alignment horizontal="right"/>
    </xf>
    <xf numFmtId="164" fontId="3" fillId="2" borderId="3" xfId="0" applyNumberFormat="1" applyFont="1" applyFill="1" applyBorder="1"/>
    <xf numFmtId="164" fontId="2" fillId="2" borderId="0" xfId="1" applyNumberFormat="1" applyFont="1" applyFill="1"/>
    <xf numFmtId="164" fontId="2" fillId="2" borderId="0" xfId="0" applyNumberFormat="1" applyFont="1" applyFill="1" applyAlignment="1">
      <alignment horizontal="right"/>
    </xf>
    <xf numFmtId="164" fontId="2" fillId="2" borderId="3" xfId="1" applyNumberFormat="1" applyFont="1" applyFill="1" applyBorder="1"/>
    <xf numFmtId="164" fontId="3" fillId="2" borderId="4" xfId="0" applyNumberFormat="1" applyFont="1" applyFill="1" applyBorder="1"/>
    <xf numFmtId="164" fontId="3" fillId="2" borderId="0" xfId="0" applyNumberFormat="1" applyFont="1" applyFill="1" applyBorder="1"/>
    <xf numFmtId="164" fontId="2" fillId="2" borderId="0" xfId="1" applyNumberFormat="1" applyFont="1" applyFill="1" applyBorder="1"/>
    <xf numFmtId="164" fontId="2" fillId="2" borderId="4" xfId="1" applyNumberFormat="1" applyFont="1" applyFill="1" applyBorder="1"/>
    <xf numFmtId="0" fontId="2" fillId="2" borderId="0" xfId="0" applyFont="1" applyFill="1" applyBorder="1"/>
    <xf numFmtId="164" fontId="3" fillId="2" borderId="4" xfId="1" applyNumberFormat="1" applyFont="1" applyFill="1" applyBorder="1"/>
    <xf numFmtId="164" fontId="2" fillId="2" borderId="0" xfId="0" applyNumberFormat="1" applyFont="1" applyFill="1"/>
    <xf numFmtId="0" fontId="4" fillId="2" borderId="0" xfId="0" applyFont="1" applyFill="1"/>
    <xf numFmtId="0" fontId="2" fillId="2" borderId="0" xfId="0" applyFont="1" applyFill="1" applyAlignment="1">
      <alignment horizontal="left"/>
    </xf>
    <xf numFmtId="0" fontId="5" fillId="2" borderId="0" xfId="0" applyFont="1" applyFill="1" applyAlignment="1">
      <alignment horizontal="left"/>
    </xf>
    <xf numFmtId="0" fontId="5" fillId="2" borderId="0" xfId="0" applyFont="1" applyFill="1" applyAlignment="1"/>
    <xf numFmtId="0" fontId="5" fillId="2" borderId="0" xfId="0" applyFont="1" applyFill="1" applyAlignment="1">
      <alignment horizontal="left" wrapText="1"/>
    </xf>
    <xf numFmtId="0" fontId="5" fillId="2" borderId="0" xfId="0" applyFont="1" applyFill="1" applyAlignment="1">
      <alignment wrapText="1"/>
    </xf>
    <xf numFmtId="3" fontId="3" fillId="2" borderId="0" xfId="0" applyNumberFormat="1" applyFont="1" applyFill="1"/>
    <xf numFmtId="3" fontId="2" fillId="2" borderId="0" xfId="0" applyNumberFormat="1" applyFont="1" applyFill="1"/>
    <xf numFmtId="0" fontId="3" fillId="2" borderId="0" xfId="0" applyFont="1" applyFill="1" applyAlignment="1">
      <alignment horizontal="right"/>
    </xf>
    <xf numFmtId="0" fontId="3" fillId="2" borderId="0" xfId="0"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32</xdr:row>
      <xdr:rowOff>0</xdr:rowOff>
    </xdr:from>
    <xdr:to>
      <xdr:col>21</xdr:col>
      <xdr:colOff>190500</xdr:colOff>
      <xdr:row>50</xdr:row>
      <xdr:rowOff>85725</xdr:rowOff>
    </xdr:to>
    <xdr:sp macro="" textlink="">
      <xdr:nvSpPr>
        <xdr:cNvPr id="2" name="TextBox 1"/>
        <xdr:cNvSpPr txBox="1"/>
      </xdr:nvSpPr>
      <xdr:spPr>
        <a:xfrm>
          <a:off x="609600" y="5486400"/>
          <a:ext cx="15039975"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ankers\AppData\Local\Microsoft\Windows\Temporary%20Internet%20Files\Content.Outlook\7JR76GO2\Global%20Monthly%20report%20trading%202015%20test%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isk\Reporting\MonthlyReporting\Global%20Monthly%20report%20trading%202015%20for%20boar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isk\Dashboard\DASHBOARD%20JAN%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_deliverables\report_daily_market_share\archive\ABN_BAML_MSHARE_DASHBOARD_V20160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efreshError="1">
        <row r="9">
          <cell r="B9">
            <v>42006</v>
          </cell>
        </row>
        <row r="10">
          <cell r="B10">
            <v>42186</v>
          </cell>
        </row>
        <row r="11">
          <cell r="B11">
            <v>42216</v>
          </cell>
        </row>
        <row r="12">
          <cell r="B12">
            <v>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ow r="12">
          <cell r="B12">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_MailAdress_Clearers"/>
      <sheetName val="Cockpit"/>
      <sheetName val="Report"/>
      <sheetName val="Report yesterday HC"/>
      <sheetName val="ABN Solvency Report"/>
      <sheetName val="RegCap Report"/>
      <sheetName val="SWAP Report"/>
      <sheetName val="SWAP FTA"/>
      <sheetName val="Haircut Report"/>
      <sheetName val="ABN SG Haircut"/>
      <sheetName val="OTK Haircut"/>
      <sheetName val="ML Haircut"/>
      <sheetName val="Amelia2"/>
      <sheetName val="NetLiq DB"/>
      <sheetName val="Input Data from here ==&gt;"/>
      <sheetName val="ABN_ML"/>
      <sheetName val="NBG Data"/>
      <sheetName val="Data other Clearers"/>
      <sheetName val="DB_dump"/>
      <sheetName val="DB-test"/>
      <sheetName val="Capital Policy Data"/>
      <sheetName val="Sheet2"/>
      <sheetName val="Sheet4"/>
      <sheetName val="Sheet1"/>
      <sheetName val="Sheet3"/>
      <sheetName val="Sheet5"/>
      <sheetName val="Sheet6"/>
      <sheetName val="DASHBOARD JAN 2016"/>
    </sheetNames>
    <sheetDataSet>
      <sheetData sheetId="0"/>
      <sheetData sheetId="1">
        <row r="29">
          <cell r="C29">
            <v>42402</v>
          </cell>
          <cell r="D29" t="str">
            <v>20160202</v>
          </cell>
        </row>
        <row r="30">
          <cell r="C30">
            <v>42401</v>
          </cell>
          <cell r="D30" t="str">
            <v>20160201</v>
          </cell>
        </row>
        <row r="32">
          <cell r="C32">
            <v>1.0939722131057872</v>
          </cell>
        </row>
        <row r="33">
          <cell r="C33">
            <v>1.5620118712902218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Q4" t="str">
            <v>Margin</v>
          </cell>
        </row>
      </sheetData>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mailCover"/>
      <sheetName val="Dashboard-NL_output"/>
      <sheetName val="Dashboard-US_output"/>
      <sheetName val="Dashboard-SG_output"/>
      <sheetName val="QTR_Summary"/>
      <sheetName val="MTH_Summary"/>
      <sheetName val="DAY-10_Summary"/>
      <sheetName val="RollingPriorDay_EXCH-ISIN"/>
      <sheetName val="Rolling5Day_EXCH-ISIN"/>
      <sheetName val="Rolling30Day_EXCH-ISIN"/>
      <sheetName val="Rolling90Day_EXCH-ISIN"/>
      <sheetName val="QTR-FROM-DB"/>
      <sheetName val="MTH-FROM-DB"/>
      <sheetName val="DAY-10-FROM-DB"/>
      <sheetName val="Rolling90Day-DB"/>
      <sheetName val="Rolling30Day-DB"/>
      <sheetName val="Rolling5Day-DB"/>
      <sheetName val="RollingPriorDay-DB"/>
      <sheetName val="RankQuarterDesk"/>
      <sheetName val="RankQuarterVenue"/>
      <sheetName val="SummaryQuarterVenue"/>
      <sheetName val="RankPriorDayVenue"/>
      <sheetName val="RankPriorDayDesk"/>
      <sheetName val="Dashboard-NL"/>
      <sheetName val="Dashboard-US"/>
      <sheetName val="Dashboard-SG"/>
      <sheetName val="PRINT_SHEET"/>
      <sheetName val="ABN_BAML_MSHARE_DASHBOARD_V20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Z30"/>
  <sheetViews>
    <sheetView tabSelected="1" workbookViewId="0">
      <selection activeCell="I9" sqref="I9"/>
    </sheetView>
  </sheetViews>
  <sheetFormatPr defaultRowHeight="12.75" x14ac:dyDescent="0.2"/>
  <cols>
    <col min="1" max="1" width="9.140625" style="1"/>
    <col min="2" max="2" width="52.28515625" style="1" customWidth="1"/>
    <col min="3" max="3" width="9.140625" style="1" bestFit="1" customWidth="1"/>
    <col min="4" max="4" width="9" style="1" bestFit="1" customWidth="1"/>
    <col min="5" max="7" width="9.28515625" style="1" customWidth="1"/>
    <col min="8" max="8" width="9.140625" style="1"/>
    <col min="9" max="22" width="9.5703125" style="1" bestFit="1" customWidth="1"/>
    <col min="23" max="23" width="9.7109375" style="1" bestFit="1" customWidth="1"/>
    <col min="24" max="16384" width="9.140625" style="1"/>
  </cols>
  <sheetData>
    <row r="2" spans="2:26" ht="26.25" x14ac:dyDescent="0.4">
      <c r="B2" s="24" t="s">
        <v>36</v>
      </c>
      <c r="C2" s="24"/>
      <c r="D2" s="24"/>
    </row>
    <row r="3" spans="2:26" x14ac:dyDescent="0.2">
      <c r="F3" s="23"/>
      <c r="I3" s="23"/>
      <c r="L3" s="23"/>
      <c r="O3" s="23"/>
      <c r="R3" s="23"/>
      <c r="U3" s="23"/>
      <c r="X3" s="23"/>
    </row>
    <row r="4" spans="2:26" x14ac:dyDescent="0.2">
      <c r="I4" s="32">
        <v>2016</v>
      </c>
      <c r="L4" s="2"/>
      <c r="N4" s="2"/>
      <c r="O4" s="33">
        <v>2015</v>
      </c>
      <c r="Q4" s="2"/>
      <c r="R4" s="2"/>
      <c r="S4" s="2"/>
      <c r="T4" s="2"/>
      <c r="U4" s="32">
        <v>2015</v>
      </c>
      <c r="V4" s="2"/>
      <c r="W4" s="2"/>
      <c r="X4" s="2"/>
      <c r="Y4" s="2"/>
      <c r="Z4" s="2"/>
    </row>
    <row r="5" spans="2:26" ht="13.5" thickBot="1" x14ac:dyDescent="0.25">
      <c r="C5" s="3" t="s">
        <v>35</v>
      </c>
      <c r="D5" s="3" t="s">
        <v>0</v>
      </c>
      <c r="E5" s="3" t="s">
        <v>1</v>
      </c>
      <c r="F5" s="3" t="s">
        <v>2</v>
      </c>
      <c r="G5" s="3" t="s">
        <v>3</v>
      </c>
      <c r="H5" s="3" t="s">
        <v>4</v>
      </c>
      <c r="I5" s="3" t="s">
        <v>5</v>
      </c>
      <c r="J5" s="3" t="s">
        <v>6</v>
      </c>
      <c r="K5" s="3" t="s">
        <v>7</v>
      </c>
      <c r="L5" s="3" t="s">
        <v>8</v>
      </c>
      <c r="M5" s="3" t="s">
        <v>9</v>
      </c>
      <c r="N5" s="3" t="s">
        <v>10</v>
      </c>
      <c r="O5" s="4" t="s">
        <v>11</v>
      </c>
      <c r="P5" s="3" t="s">
        <v>0</v>
      </c>
      <c r="Q5" s="3" t="s">
        <v>1</v>
      </c>
      <c r="R5" s="3" t="s">
        <v>2</v>
      </c>
      <c r="S5" s="3" t="s">
        <v>3</v>
      </c>
      <c r="T5" s="3" t="s">
        <v>12</v>
      </c>
      <c r="U5" s="3" t="s">
        <v>13</v>
      </c>
      <c r="V5" s="3" t="s">
        <v>6</v>
      </c>
      <c r="W5" s="3" t="s">
        <v>7</v>
      </c>
      <c r="X5" s="3" t="s">
        <v>8</v>
      </c>
      <c r="Y5" s="3" t="s">
        <v>9</v>
      </c>
      <c r="Z5" s="3" t="s">
        <v>10</v>
      </c>
    </row>
    <row r="6" spans="2:26" x14ac:dyDescent="0.2">
      <c r="B6" s="1" t="s">
        <v>14</v>
      </c>
      <c r="C6" s="5">
        <f>SUM(C7:C9)</f>
        <v>1872</v>
      </c>
      <c r="D6" s="5">
        <v>2135.9443239980001</v>
      </c>
      <c r="E6" s="5">
        <v>1456.184381093</v>
      </c>
      <c r="F6" s="5">
        <v>1758.8717897570002</v>
      </c>
      <c r="G6" s="5">
        <v>1454.5095971680003</v>
      </c>
      <c r="H6" s="5">
        <v>1494.9676015989999</v>
      </c>
      <c r="I6" s="5">
        <v>1972.823801089</v>
      </c>
      <c r="J6" s="5">
        <v>1508.502354711</v>
      </c>
      <c r="K6" s="5">
        <v>1571.6900565549997</v>
      </c>
      <c r="L6" s="5">
        <v>1820.461661131</v>
      </c>
      <c r="M6" s="5">
        <v>1958.9235590469998</v>
      </c>
      <c r="N6" s="5">
        <v>2281.9838829740002</v>
      </c>
      <c r="O6" s="6">
        <v>2009.1816420159998</v>
      </c>
      <c r="P6" s="5">
        <v>1554.7253259750003</v>
      </c>
      <c r="Q6" s="5">
        <v>1753.3036458500001</v>
      </c>
      <c r="R6" s="5">
        <v>1940.1281073029998</v>
      </c>
      <c r="S6" s="5">
        <v>2210.7029156830004</v>
      </c>
      <c r="T6" s="5">
        <v>1823.16054381</v>
      </c>
      <c r="U6" s="5">
        <v>1838.4099192369999</v>
      </c>
      <c r="V6" s="5">
        <v>1447.9567460069998</v>
      </c>
      <c r="W6" s="5">
        <v>1614.6438984500001</v>
      </c>
      <c r="X6" s="5">
        <v>1862.8616445370001</v>
      </c>
      <c r="Y6" s="5">
        <v>1370.7263455259999</v>
      </c>
      <c r="Z6" s="5">
        <v>1875.7269522289998</v>
      </c>
    </row>
    <row r="7" spans="2:26" x14ac:dyDescent="0.2">
      <c r="B7" s="1" t="s">
        <v>15</v>
      </c>
      <c r="C7" s="14">
        <v>86</v>
      </c>
      <c r="D7" s="7">
        <v>99.183958544999967</v>
      </c>
      <c r="E7" s="7">
        <v>65.463269674000003</v>
      </c>
      <c r="F7" s="7">
        <v>67.927768035000014</v>
      </c>
      <c r="G7" s="7">
        <v>64.042920653999985</v>
      </c>
      <c r="H7" s="7">
        <v>83.89268888200003</v>
      </c>
      <c r="I7" s="7">
        <v>102.48024057300005</v>
      </c>
      <c r="J7" s="7">
        <v>64.992705854999997</v>
      </c>
      <c r="K7" s="7">
        <v>73.291846856999982</v>
      </c>
      <c r="L7" s="7">
        <v>82.962607597000016</v>
      </c>
      <c r="M7" s="7">
        <v>91.571111255000005</v>
      </c>
      <c r="N7" s="7">
        <v>91.488731948000023</v>
      </c>
      <c r="O7" s="8">
        <v>84.109924407000008</v>
      </c>
      <c r="P7" s="7">
        <v>70.684357307999989</v>
      </c>
      <c r="Q7" s="7">
        <v>70.610379197000015</v>
      </c>
      <c r="R7" s="7">
        <v>73.594929329999985</v>
      </c>
      <c r="S7" s="7">
        <v>88.440736339999987</v>
      </c>
      <c r="T7" s="7">
        <v>80.770811377000001</v>
      </c>
      <c r="U7" s="7">
        <v>83.833863542000003</v>
      </c>
      <c r="V7" s="7">
        <v>71.313964116000022</v>
      </c>
      <c r="W7" s="7">
        <v>81.545443514999988</v>
      </c>
      <c r="X7" s="7">
        <v>92.581058551999988</v>
      </c>
      <c r="Y7" s="7">
        <v>74.751991908000008</v>
      </c>
      <c r="Z7" s="7">
        <v>88.074842004999994</v>
      </c>
    </row>
    <row r="8" spans="2:26" x14ac:dyDescent="0.2">
      <c r="B8" s="1" t="s">
        <v>16</v>
      </c>
      <c r="C8" s="7">
        <v>1542</v>
      </c>
      <c r="D8" s="7">
        <v>1785.8873195809999</v>
      </c>
      <c r="E8" s="7">
        <v>1277.4675668959999</v>
      </c>
      <c r="F8" s="7">
        <v>1571.9622860070001</v>
      </c>
      <c r="G8" s="7">
        <v>1259.7268238960003</v>
      </c>
      <c r="H8" s="7">
        <v>1270.8325802769998</v>
      </c>
      <c r="I8" s="7">
        <v>1705.9836505810001</v>
      </c>
      <c r="J8" s="7">
        <v>1302.1961534230002</v>
      </c>
      <c r="K8" s="7">
        <v>1324.7650901289999</v>
      </c>
      <c r="L8" s="7">
        <v>1532.854884585</v>
      </c>
      <c r="M8" s="7">
        <v>1701.9486954259999</v>
      </c>
      <c r="N8" s="7">
        <v>2022.39986393</v>
      </c>
      <c r="O8" s="8">
        <v>1728.2769075469998</v>
      </c>
      <c r="P8" s="7">
        <v>1263.4981277810002</v>
      </c>
      <c r="Q8" s="7">
        <v>1518.8334205830001</v>
      </c>
      <c r="R8" s="7">
        <v>1670.4901965959998</v>
      </c>
      <c r="S8" s="7">
        <v>1912.6647331500001</v>
      </c>
      <c r="T8" s="7">
        <v>1462.741175613</v>
      </c>
      <c r="U8" s="7">
        <v>1379.2158655140001</v>
      </c>
      <c r="V8" s="7">
        <v>1167.7807159789998</v>
      </c>
      <c r="W8" s="7">
        <v>1306.8845456510001</v>
      </c>
      <c r="X8" s="7">
        <v>1553.830789959</v>
      </c>
      <c r="Y8" s="7">
        <v>1194.1471920679999</v>
      </c>
      <c r="Z8" s="7">
        <v>1632.4422710269998</v>
      </c>
    </row>
    <row r="9" spans="2:26" x14ac:dyDescent="0.2">
      <c r="B9" s="1" t="s">
        <v>17</v>
      </c>
      <c r="C9" s="14">
        <v>244</v>
      </c>
      <c r="D9" s="7">
        <v>250.87304587199995</v>
      </c>
      <c r="E9" s="7">
        <v>113.25354452299996</v>
      </c>
      <c r="F9" s="7">
        <v>118.98173571499999</v>
      </c>
      <c r="G9" s="7">
        <v>130.73985261799999</v>
      </c>
      <c r="H9" s="7">
        <v>140.24233244000004</v>
      </c>
      <c r="I9" s="7">
        <v>164.35990993500002</v>
      </c>
      <c r="J9" s="7">
        <v>141.31349543299996</v>
      </c>
      <c r="K9" s="7">
        <v>173.63311956899997</v>
      </c>
      <c r="L9" s="7">
        <v>204.64416894899998</v>
      </c>
      <c r="M9" s="7">
        <v>165.40375236599999</v>
      </c>
      <c r="N9" s="7">
        <v>168.09528709600005</v>
      </c>
      <c r="O9" s="8">
        <v>196.79481006200001</v>
      </c>
      <c r="P9" s="7">
        <v>220.54284088599996</v>
      </c>
      <c r="Q9" s="7">
        <v>163.85984606999997</v>
      </c>
      <c r="R9" s="7">
        <v>196.04298137699999</v>
      </c>
      <c r="S9" s="7">
        <v>209.59744619300005</v>
      </c>
      <c r="T9" s="7">
        <v>279.64855682000001</v>
      </c>
      <c r="U9" s="7">
        <v>375.36019018099989</v>
      </c>
      <c r="V9" s="7">
        <v>208.86206591200005</v>
      </c>
      <c r="W9" s="7">
        <v>226.21390928400001</v>
      </c>
      <c r="X9" s="7">
        <v>216.449796026</v>
      </c>
      <c r="Y9" s="7">
        <v>101.82716154999999</v>
      </c>
      <c r="Z9" s="7">
        <v>155.20983919700001</v>
      </c>
    </row>
    <row r="10" spans="2:26" x14ac:dyDescent="0.2">
      <c r="C10" s="14"/>
      <c r="I10" s="7"/>
      <c r="J10" s="7"/>
      <c r="K10" s="7"/>
      <c r="L10" s="7"/>
      <c r="M10" s="7"/>
      <c r="N10" s="7"/>
      <c r="O10" s="8"/>
      <c r="P10" s="7"/>
      <c r="Q10" s="7"/>
      <c r="R10" s="7"/>
      <c r="S10" s="7"/>
      <c r="T10" s="7"/>
      <c r="U10" s="7"/>
      <c r="V10" s="7"/>
      <c r="W10" s="7"/>
      <c r="X10" s="7"/>
      <c r="Y10" s="7"/>
      <c r="Z10" s="7"/>
    </row>
    <row r="11" spans="2:26" x14ac:dyDescent="0.2">
      <c r="B11" s="1" t="s">
        <v>18</v>
      </c>
      <c r="C11" s="14">
        <v>35</v>
      </c>
      <c r="D11" s="7">
        <v>41.154464304999969</v>
      </c>
      <c r="E11" s="7">
        <v>27.801001760999998</v>
      </c>
      <c r="F11" s="7">
        <v>27.277245859000018</v>
      </c>
      <c r="G11" s="7">
        <v>28.367975417999986</v>
      </c>
      <c r="H11" s="7">
        <v>36.502303317000028</v>
      </c>
      <c r="I11" s="7">
        <v>42.145062510000059</v>
      </c>
      <c r="J11" s="7">
        <v>26.688851354000004</v>
      </c>
      <c r="K11" s="7">
        <v>30.37876152399998</v>
      </c>
      <c r="L11" s="7">
        <v>34.952243575000018</v>
      </c>
      <c r="M11" s="7">
        <v>33.847244526000011</v>
      </c>
      <c r="N11" s="7">
        <v>36.252522698000035</v>
      </c>
      <c r="O11" s="8">
        <v>32.66290135900001</v>
      </c>
      <c r="P11" s="7">
        <v>29.585589230999982</v>
      </c>
      <c r="Q11" s="7">
        <v>28.451354583000022</v>
      </c>
      <c r="R11" s="7">
        <v>27.402726265999984</v>
      </c>
      <c r="S11" s="7">
        <v>33.150291285999991</v>
      </c>
      <c r="T11" s="7">
        <v>29.552101361000009</v>
      </c>
      <c r="U11" s="7">
        <v>25.097753124000011</v>
      </c>
      <c r="V11" s="7">
        <v>24.897064989000015</v>
      </c>
      <c r="W11" s="7">
        <v>31.446266009999992</v>
      </c>
      <c r="X11" s="7">
        <v>34.517440108999978</v>
      </c>
      <c r="Y11" s="7">
        <v>28.466208079000019</v>
      </c>
      <c r="Z11" s="7">
        <v>30.192490190000004</v>
      </c>
    </row>
    <row r="12" spans="2:26" x14ac:dyDescent="0.2">
      <c r="B12" s="1" t="s">
        <v>19</v>
      </c>
      <c r="C12" s="14">
        <v>603</v>
      </c>
      <c r="D12" s="7">
        <v>632.86722815600001</v>
      </c>
      <c r="E12" s="7">
        <v>438.57035678300002</v>
      </c>
      <c r="F12" s="7">
        <v>526.71819247799999</v>
      </c>
      <c r="G12" s="7">
        <v>446.996164572</v>
      </c>
      <c r="H12" s="7">
        <v>466.08104557199999</v>
      </c>
      <c r="I12" s="7">
        <v>593.18893735400002</v>
      </c>
      <c r="J12" s="7">
        <v>455.345073652</v>
      </c>
      <c r="K12" s="7">
        <v>463.77326947399996</v>
      </c>
      <c r="L12" s="7">
        <v>535.34032660699995</v>
      </c>
      <c r="M12" s="7">
        <v>553.31082592600001</v>
      </c>
      <c r="N12" s="7">
        <v>656.00923263300001</v>
      </c>
      <c r="O12" s="8">
        <v>603.35275180099995</v>
      </c>
      <c r="P12" s="7">
        <v>434.49242245700003</v>
      </c>
      <c r="Q12" s="7">
        <v>503.61650570400002</v>
      </c>
      <c r="R12" s="7">
        <v>565.44479104799996</v>
      </c>
      <c r="S12" s="7">
        <v>612.75876772000004</v>
      </c>
      <c r="T12" s="7">
        <v>488.53494036500001</v>
      </c>
      <c r="U12" s="7">
        <v>474.81441008199999</v>
      </c>
      <c r="V12" s="7">
        <v>399.98820502799998</v>
      </c>
      <c r="W12" s="7">
        <v>442.30708012599996</v>
      </c>
      <c r="X12" s="7">
        <v>529.55877606499996</v>
      </c>
      <c r="Y12" s="7">
        <v>392.30529621900001</v>
      </c>
      <c r="Z12" s="7">
        <v>505.28485423400002</v>
      </c>
    </row>
    <row r="13" spans="2:26" x14ac:dyDescent="0.2">
      <c r="C13" s="14"/>
      <c r="O13" s="9"/>
    </row>
    <row r="14" spans="2:26" x14ac:dyDescent="0.2">
      <c r="B14" s="1" t="s">
        <v>31</v>
      </c>
      <c r="C14" s="10">
        <v>3322</v>
      </c>
      <c r="D14" s="30">
        <v>3215</v>
      </c>
      <c r="E14" s="10">
        <v>3013.2435465768804</v>
      </c>
      <c r="F14" s="10">
        <v>3015.6611496707601</v>
      </c>
      <c r="G14" s="11">
        <v>3012.345679012345</v>
      </c>
      <c r="H14" s="11">
        <v>2961.7706237424545</v>
      </c>
      <c r="I14" s="11">
        <v>2848.9130923983971</v>
      </c>
      <c r="J14" s="11">
        <v>2818.0552436559624</v>
      </c>
      <c r="K14" s="11">
        <v>2716.0472234368171</v>
      </c>
      <c r="L14" s="12" t="s">
        <v>20</v>
      </c>
      <c r="M14" s="11">
        <v>2608.6236252358385</v>
      </c>
      <c r="N14" s="11">
        <v>2600.3419435331089</v>
      </c>
      <c r="O14" s="13">
        <v>2667.2615345789504</v>
      </c>
      <c r="P14" s="11">
        <v>2820.7336462749845</v>
      </c>
      <c r="Q14" s="11">
        <v>2697.6672359289269</v>
      </c>
      <c r="R14" s="11">
        <v>2497.10099330307</v>
      </c>
      <c r="S14" s="11">
        <v>2541.8149704284529</v>
      </c>
      <c r="T14" s="11">
        <v>2715.9212945266568</v>
      </c>
      <c r="U14" s="11">
        <v>2642.3508299685955</v>
      </c>
      <c r="V14" s="11">
        <v>2721.9279564608019</v>
      </c>
      <c r="W14" s="11">
        <v>2648.1336233020784</v>
      </c>
      <c r="X14" s="11">
        <v>2560.1047577477088</v>
      </c>
      <c r="Y14" s="11">
        <v>2611.359718463339</v>
      </c>
      <c r="Z14" s="11">
        <v>2459.5145287030473</v>
      </c>
    </row>
    <row r="15" spans="2:26" x14ac:dyDescent="0.2">
      <c r="B15" s="1" t="s">
        <v>32</v>
      </c>
      <c r="C15" s="14">
        <v>541</v>
      </c>
      <c r="D15" s="1">
        <v>524</v>
      </c>
      <c r="E15" s="14">
        <v>509.00112233445566</v>
      </c>
      <c r="F15" s="14">
        <v>510.76704039864751</v>
      </c>
      <c r="G15" s="14">
        <v>509.00112233445566</v>
      </c>
      <c r="H15" s="14">
        <v>501.1401743796111</v>
      </c>
      <c r="I15" s="14">
        <v>481.56982762500559</v>
      </c>
      <c r="J15" s="14">
        <v>479.67662250168422</v>
      </c>
      <c r="K15" s="14">
        <v>471.09750765194582</v>
      </c>
      <c r="L15" s="15" t="s">
        <v>20</v>
      </c>
      <c r="M15" s="14">
        <v>451.52086880493312</v>
      </c>
      <c r="N15" s="14">
        <v>446.09768494986372</v>
      </c>
      <c r="O15" s="16">
        <v>460.48184300895002</v>
      </c>
      <c r="P15" s="14">
        <v>490.51711084191396</v>
      </c>
      <c r="Q15" s="14">
        <v>474.63754950764871</v>
      </c>
      <c r="R15" s="14">
        <v>453.41363656793567</v>
      </c>
      <c r="S15" s="14">
        <v>466.4543581234779</v>
      </c>
      <c r="T15" s="14">
        <v>484.71941607965198</v>
      </c>
      <c r="U15" s="14">
        <v>467.02557200538354</v>
      </c>
      <c r="V15" s="14">
        <v>480.16891461439047</v>
      </c>
      <c r="W15" s="14">
        <v>473.45716424827981</v>
      </c>
      <c r="X15" s="14">
        <v>478.30641641204716</v>
      </c>
      <c r="Y15" s="14">
        <v>486.34743696240525</v>
      </c>
      <c r="Z15" s="14">
        <v>462.08362863217576</v>
      </c>
    </row>
    <row r="16" spans="2:26" x14ac:dyDescent="0.2">
      <c r="B16" s="1" t="s">
        <v>33</v>
      </c>
      <c r="C16" s="14">
        <v>2498</v>
      </c>
      <c r="D16" s="31">
        <v>2402</v>
      </c>
      <c r="E16" s="14">
        <v>2233.9842873176203</v>
      </c>
      <c r="F16" s="14">
        <v>2228.1544758853888</v>
      </c>
      <c r="G16" s="14">
        <v>2233.9842873176203</v>
      </c>
      <c r="H16" s="14">
        <v>2198.0773530069305</v>
      </c>
      <c r="I16" s="14">
        <v>2111.7061973986224</v>
      </c>
      <c r="J16" s="14">
        <v>2081.2036829103977</v>
      </c>
      <c r="K16" s="14">
        <v>2017.4901617839967</v>
      </c>
      <c r="L16" s="15" t="s">
        <v>20</v>
      </c>
      <c r="M16" s="14">
        <v>1937.8767659104506</v>
      </c>
      <c r="N16" s="14">
        <v>1943.0710225959988</v>
      </c>
      <c r="O16" s="16">
        <v>1987.3996160398019</v>
      </c>
      <c r="P16" s="14">
        <v>2105.0688976377951</v>
      </c>
      <c r="Q16" s="14">
        <v>2004.4693143417753</v>
      </c>
      <c r="R16" s="14">
        <v>1844.7570677333813</v>
      </c>
      <c r="S16" s="14">
        <v>1875.5408069508746</v>
      </c>
      <c r="T16" s="14">
        <v>2018.3294199020729</v>
      </c>
      <c r="U16" s="14">
        <v>1967.788245850157</v>
      </c>
      <c r="V16" s="14">
        <v>2029.341633448006</v>
      </c>
      <c r="W16" s="14">
        <v>1972.3519555064352</v>
      </c>
      <c r="X16" s="14">
        <v>1894.5438673068531</v>
      </c>
      <c r="Y16" s="14">
        <v>1936.0111471368473</v>
      </c>
      <c r="Z16" s="14">
        <v>1819.3656980864632</v>
      </c>
    </row>
    <row r="17" spans="2:26" x14ac:dyDescent="0.2">
      <c r="B17" s="1" t="s">
        <v>34</v>
      </c>
      <c r="C17" s="14">
        <v>283</v>
      </c>
      <c r="D17" s="1">
        <v>289</v>
      </c>
      <c r="E17" s="14">
        <v>269.36026936026934</v>
      </c>
      <c r="F17" s="14">
        <v>277.62947143619863</v>
      </c>
      <c r="G17" s="14">
        <v>269.36026936026934</v>
      </c>
      <c r="H17" s="14">
        <v>262.55309635591328</v>
      </c>
      <c r="I17" s="14">
        <v>255.63706737476932</v>
      </c>
      <c r="J17" s="14">
        <v>257.17493824388055</v>
      </c>
      <c r="K17" s="14">
        <v>227.45955400087453</v>
      </c>
      <c r="L17" s="15" t="s">
        <v>20</v>
      </c>
      <c r="M17" s="14">
        <v>219.22599052045467</v>
      </c>
      <c r="N17" s="14">
        <v>211.17323598724644</v>
      </c>
      <c r="O17" s="16">
        <v>219.38007553019855</v>
      </c>
      <c r="P17" s="14">
        <v>225.14763779527559</v>
      </c>
      <c r="Q17" s="14">
        <v>218.56037207950291</v>
      </c>
      <c r="R17" s="14">
        <v>198.9302890017529</v>
      </c>
      <c r="S17" s="14">
        <v>199.81980535410031</v>
      </c>
      <c r="T17" s="14">
        <v>212.87245854493165</v>
      </c>
      <c r="U17" s="14">
        <v>207.53701211305517</v>
      </c>
      <c r="V17" s="14">
        <v>212.41740839840548</v>
      </c>
      <c r="W17" s="14">
        <v>202.32450354736352</v>
      </c>
      <c r="X17" s="14">
        <v>187.25447402880837</v>
      </c>
      <c r="Y17" s="14">
        <v>189.00113436408623</v>
      </c>
      <c r="Z17" s="14">
        <v>178.06520198440822</v>
      </c>
    </row>
    <row r="18" spans="2:26" x14ac:dyDescent="0.2">
      <c r="C18" s="14"/>
      <c r="O18" s="9"/>
    </row>
    <row r="19" spans="2:26" x14ac:dyDescent="0.2">
      <c r="B19" s="1" t="s">
        <v>21</v>
      </c>
      <c r="C19" s="10">
        <v>9790</v>
      </c>
      <c r="D19" s="10">
        <v>9720</v>
      </c>
      <c r="E19" s="10">
        <v>9714</v>
      </c>
      <c r="F19" s="10">
        <v>9622</v>
      </c>
      <c r="G19" s="10">
        <v>9512</v>
      </c>
      <c r="H19" s="10">
        <v>9486</v>
      </c>
      <c r="I19" s="10">
        <v>9458</v>
      </c>
      <c r="J19" s="10">
        <v>9339</v>
      </c>
      <c r="K19" s="11">
        <v>9235</v>
      </c>
      <c r="L19" s="11">
        <v>9050</v>
      </c>
      <c r="M19" s="11">
        <v>9007</v>
      </c>
      <c r="N19" s="17">
        <v>8835</v>
      </c>
      <c r="O19" s="18">
        <v>8824</v>
      </c>
      <c r="P19" s="11">
        <v>8734</v>
      </c>
      <c r="Q19" s="11">
        <v>8650</v>
      </c>
      <c r="R19" s="11">
        <v>8515</v>
      </c>
      <c r="S19" s="11">
        <v>8462</v>
      </c>
      <c r="T19" s="11">
        <v>8368</v>
      </c>
      <c r="U19" s="11">
        <v>8230</v>
      </c>
      <c r="V19" s="11">
        <v>8152</v>
      </c>
      <c r="W19" s="11">
        <v>8085</v>
      </c>
      <c r="X19" s="11">
        <v>8002</v>
      </c>
      <c r="Y19" s="11">
        <v>7937</v>
      </c>
      <c r="Z19" s="11">
        <v>7799</v>
      </c>
    </row>
    <row r="20" spans="2:26" x14ac:dyDescent="0.2">
      <c r="B20" s="1" t="s">
        <v>22</v>
      </c>
      <c r="C20" s="14">
        <v>5154</v>
      </c>
      <c r="D20" s="14">
        <v>5143</v>
      </c>
      <c r="E20" s="14">
        <v>5150</v>
      </c>
      <c r="F20" s="14">
        <v>5109</v>
      </c>
      <c r="G20" s="14">
        <v>5108</v>
      </c>
      <c r="H20" s="14">
        <v>5096</v>
      </c>
      <c r="I20" s="14">
        <v>5107</v>
      </c>
      <c r="J20" s="14">
        <v>5073</v>
      </c>
      <c r="K20" s="14">
        <v>5041</v>
      </c>
      <c r="L20" s="14">
        <v>4899</v>
      </c>
      <c r="M20" s="19">
        <v>4876</v>
      </c>
      <c r="N20" s="20">
        <v>4742</v>
      </c>
      <c r="O20" s="14">
        <v>4751</v>
      </c>
      <c r="P20" s="14">
        <v>4723</v>
      </c>
      <c r="Q20" s="14">
        <v>4690</v>
      </c>
      <c r="R20" s="14">
        <v>4596</v>
      </c>
      <c r="S20" s="14">
        <v>4584</v>
      </c>
      <c r="T20" s="14">
        <v>4565</v>
      </c>
      <c r="U20" s="14">
        <v>4548</v>
      </c>
      <c r="V20" s="14">
        <v>4522</v>
      </c>
      <c r="W20" s="14">
        <v>4472</v>
      </c>
      <c r="X20" s="14">
        <v>4427</v>
      </c>
      <c r="Y20" s="14">
        <v>4392</v>
      </c>
      <c r="Z20" s="14">
        <v>4328</v>
      </c>
    </row>
    <row r="21" spans="2:26" x14ac:dyDescent="0.2">
      <c r="B21" s="1" t="s">
        <v>23</v>
      </c>
      <c r="C21" s="14">
        <v>3290</v>
      </c>
      <c r="D21" s="14">
        <v>3248</v>
      </c>
      <c r="E21" s="14">
        <v>3226</v>
      </c>
      <c r="F21" s="14">
        <v>3204</v>
      </c>
      <c r="G21" s="14">
        <v>3140</v>
      </c>
      <c r="H21" s="14">
        <v>3142</v>
      </c>
      <c r="I21" s="14">
        <v>3117</v>
      </c>
      <c r="J21" s="14">
        <v>3066</v>
      </c>
      <c r="K21" s="14">
        <v>3026</v>
      </c>
      <c r="L21" s="14">
        <v>2995</v>
      </c>
      <c r="M21" s="19">
        <v>2980</v>
      </c>
      <c r="N21" s="20">
        <v>2950</v>
      </c>
      <c r="O21" s="14">
        <v>2937</v>
      </c>
      <c r="P21" s="14">
        <v>2903</v>
      </c>
      <c r="Q21" s="14">
        <v>2883</v>
      </c>
      <c r="R21" s="14">
        <v>2857</v>
      </c>
      <c r="S21" s="14">
        <v>2825</v>
      </c>
      <c r="T21" s="14">
        <v>2784</v>
      </c>
      <c r="U21" s="14">
        <v>2700</v>
      </c>
      <c r="V21" s="14">
        <v>2688</v>
      </c>
      <c r="W21" s="14">
        <v>2676</v>
      </c>
      <c r="X21" s="14">
        <v>2661</v>
      </c>
      <c r="Y21" s="14">
        <v>2643</v>
      </c>
      <c r="Z21" s="14">
        <v>2598</v>
      </c>
    </row>
    <row r="22" spans="2:26" x14ac:dyDescent="0.2">
      <c r="B22" s="1" t="s">
        <v>24</v>
      </c>
      <c r="C22" s="14">
        <v>1346</v>
      </c>
      <c r="D22" s="14">
        <v>1329</v>
      </c>
      <c r="E22" s="14">
        <v>1338</v>
      </c>
      <c r="F22" s="14">
        <v>1309</v>
      </c>
      <c r="G22" s="14">
        <v>1264</v>
      </c>
      <c r="H22" s="14">
        <v>1248</v>
      </c>
      <c r="I22" s="14">
        <v>1234</v>
      </c>
      <c r="J22" s="14">
        <v>1200</v>
      </c>
      <c r="K22" s="14">
        <v>1168</v>
      </c>
      <c r="L22" s="14">
        <v>1156</v>
      </c>
      <c r="M22" s="19">
        <v>1151</v>
      </c>
      <c r="N22" s="20">
        <v>1143</v>
      </c>
      <c r="O22" s="14">
        <v>1136</v>
      </c>
      <c r="P22" s="14">
        <v>1108</v>
      </c>
      <c r="Q22" s="14">
        <v>1077</v>
      </c>
      <c r="R22" s="14">
        <v>1062</v>
      </c>
      <c r="S22" s="14">
        <v>1053</v>
      </c>
      <c r="T22" s="14">
        <v>1019</v>
      </c>
      <c r="U22" s="14">
        <v>982</v>
      </c>
      <c r="V22" s="14">
        <v>942</v>
      </c>
      <c r="W22" s="14">
        <v>937</v>
      </c>
      <c r="X22" s="14">
        <v>914</v>
      </c>
      <c r="Y22" s="14">
        <v>902</v>
      </c>
      <c r="Z22" s="14">
        <v>873</v>
      </c>
    </row>
    <row r="23" spans="2:26" x14ac:dyDescent="0.2">
      <c r="C23" s="14"/>
      <c r="E23" s="14"/>
      <c r="F23" s="14"/>
      <c r="J23" s="14"/>
      <c r="M23" s="14"/>
      <c r="N23" s="20"/>
      <c r="O23" s="21"/>
    </row>
    <row r="24" spans="2:26" x14ac:dyDescent="0.2">
      <c r="B24" s="1" t="s">
        <v>25</v>
      </c>
      <c r="C24" s="10">
        <v>70</v>
      </c>
      <c r="D24" s="11">
        <v>69</v>
      </c>
      <c r="E24" s="10">
        <v>94</v>
      </c>
      <c r="F24" s="10">
        <v>111</v>
      </c>
      <c r="G24" s="10">
        <v>39</v>
      </c>
      <c r="H24" s="10">
        <v>69</v>
      </c>
      <c r="I24" s="10">
        <v>131</v>
      </c>
      <c r="J24" s="10">
        <v>114</v>
      </c>
      <c r="K24" s="10">
        <v>96</v>
      </c>
      <c r="L24" s="10">
        <v>103</v>
      </c>
      <c r="M24" s="10">
        <v>75</v>
      </c>
      <c r="N24" s="22">
        <v>56</v>
      </c>
      <c r="O24" s="10">
        <v>96</v>
      </c>
      <c r="P24" s="10">
        <v>145</v>
      </c>
      <c r="Q24" s="10">
        <v>122</v>
      </c>
      <c r="R24" s="10">
        <v>99</v>
      </c>
      <c r="S24" s="10">
        <v>96</v>
      </c>
      <c r="T24" s="10">
        <v>98</v>
      </c>
      <c r="U24" s="10">
        <v>107</v>
      </c>
      <c r="V24" s="10">
        <v>105</v>
      </c>
      <c r="W24" s="10">
        <v>92</v>
      </c>
      <c r="X24" s="10">
        <v>110</v>
      </c>
      <c r="Y24" s="10">
        <v>133</v>
      </c>
      <c r="Z24" s="10">
        <v>77</v>
      </c>
    </row>
    <row r="25" spans="2:26" x14ac:dyDescent="0.2">
      <c r="B25" s="1" t="s">
        <v>26</v>
      </c>
      <c r="C25" s="14">
        <v>15</v>
      </c>
      <c r="D25" s="14">
        <v>44</v>
      </c>
      <c r="E25" s="14">
        <v>23</v>
      </c>
      <c r="F25" s="14">
        <v>25</v>
      </c>
      <c r="G25" s="14">
        <v>5</v>
      </c>
      <c r="H25" s="14">
        <v>23</v>
      </c>
      <c r="I25" s="14">
        <v>46</v>
      </c>
      <c r="J25" s="14">
        <v>47</v>
      </c>
      <c r="K25" s="14">
        <v>35</v>
      </c>
      <c r="L25" s="14">
        <v>56</v>
      </c>
      <c r="M25" s="19">
        <v>39</v>
      </c>
      <c r="N25" s="20">
        <v>23</v>
      </c>
      <c r="O25" s="14">
        <v>27</v>
      </c>
      <c r="P25" s="14">
        <v>94</v>
      </c>
      <c r="Q25" s="14">
        <v>68</v>
      </c>
      <c r="R25" s="14">
        <v>44</v>
      </c>
      <c r="S25" s="14">
        <v>26</v>
      </c>
      <c r="T25" s="14">
        <v>37</v>
      </c>
      <c r="U25" s="14">
        <v>35</v>
      </c>
      <c r="V25" s="14">
        <v>36</v>
      </c>
      <c r="W25" s="14">
        <v>44</v>
      </c>
      <c r="X25" s="14">
        <v>47</v>
      </c>
      <c r="Y25" s="14">
        <v>65</v>
      </c>
      <c r="Z25" s="14">
        <v>33</v>
      </c>
    </row>
    <row r="26" spans="2:26" x14ac:dyDescent="0.2">
      <c r="B26" s="1" t="s">
        <v>27</v>
      </c>
      <c r="C26" s="14">
        <v>34</v>
      </c>
      <c r="D26" s="14">
        <v>14</v>
      </c>
      <c r="E26" s="14">
        <v>29</v>
      </c>
      <c r="F26" s="14">
        <v>54</v>
      </c>
      <c r="G26" s="14">
        <v>11</v>
      </c>
      <c r="H26" s="14">
        <v>23</v>
      </c>
      <c r="I26" s="14">
        <v>40</v>
      </c>
      <c r="J26" s="14">
        <v>29</v>
      </c>
      <c r="K26" s="14">
        <v>40</v>
      </c>
      <c r="L26" s="14">
        <v>35</v>
      </c>
      <c r="M26" s="19">
        <v>26</v>
      </c>
      <c r="N26" s="20">
        <v>23</v>
      </c>
      <c r="O26" s="14">
        <v>29</v>
      </c>
      <c r="P26" s="14">
        <v>21</v>
      </c>
      <c r="Q26" s="14">
        <v>30</v>
      </c>
      <c r="R26" s="14">
        <v>44</v>
      </c>
      <c r="S26" s="14">
        <v>36</v>
      </c>
      <c r="T26" s="14">
        <v>41</v>
      </c>
      <c r="U26" s="14">
        <v>34</v>
      </c>
      <c r="V26" s="14">
        <v>37</v>
      </c>
      <c r="W26" s="14">
        <v>27</v>
      </c>
      <c r="X26" s="14">
        <v>34</v>
      </c>
      <c r="Y26" s="14">
        <v>44</v>
      </c>
      <c r="Z26" s="14">
        <v>32</v>
      </c>
    </row>
    <row r="27" spans="2:26" x14ac:dyDescent="0.2">
      <c r="B27" s="1" t="s">
        <v>28</v>
      </c>
      <c r="C27" s="14">
        <v>21</v>
      </c>
      <c r="D27" s="14">
        <v>11</v>
      </c>
      <c r="E27" s="14">
        <v>42</v>
      </c>
      <c r="F27" s="14">
        <v>32</v>
      </c>
      <c r="G27" s="14">
        <v>23</v>
      </c>
      <c r="H27" s="14">
        <v>23</v>
      </c>
      <c r="I27" s="14">
        <v>45</v>
      </c>
      <c r="J27" s="14">
        <v>38</v>
      </c>
      <c r="K27" s="14">
        <v>21</v>
      </c>
      <c r="L27" s="14">
        <v>12</v>
      </c>
      <c r="M27" s="19">
        <v>10</v>
      </c>
      <c r="N27" s="20">
        <v>10</v>
      </c>
      <c r="O27" s="14">
        <v>40</v>
      </c>
      <c r="P27" s="14">
        <v>30</v>
      </c>
      <c r="Q27" s="14">
        <v>24</v>
      </c>
      <c r="R27" s="14">
        <v>11</v>
      </c>
      <c r="S27" s="14">
        <v>34</v>
      </c>
      <c r="T27" s="14">
        <v>20</v>
      </c>
      <c r="U27" s="14">
        <v>38</v>
      </c>
      <c r="V27" s="14">
        <v>32</v>
      </c>
      <c r="W27" s="14">
        <v>21</v>
      </c>
      <c r="X27" s="14">
        <v>29</v>
      </c>
      <c r="Y27" s="14">
        <v>24</v>
      </c>
      <c r="Z27" s="14">
        <v>12</v>
      </c>
    </row>
    <row r="28" spans="2:26" x14ac:dyDescent="0.2">
      <c r="B28" s="25"/>
      <c r="C28" s="25"/>
    </row>
    <row r="29" spans="2:26" x14ac:dyDescent="0.2">
      <c r="B29" s="26" t="s">
        <v>29</v>
      </c>
      <c r="C29" s="26"/>
      <c r="D29" s="27"/>
    </row>
    <row r="30" spans="2:26" ht="22.5" x14ac:dyDescent="0.2">
      <c r="B30" s="28" t="s">
        <v>30</v>
      </c>
      <c r="C30" s="28"/>
      <c r="D30" s="29"/>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4" sqref="D14"/>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Monthly Market Data</vt:lpstr>
      <vt:lpstr>Sheet1</vt:lpstr>
    </vt:vector>
  </TitlesOfParts>
  <Company>Flow Traders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Serge Enneman</cp:lastModifiedBy>
  <dcterms:created xsi:type="dcterms:W3CDTF">2016-12-14T13:27:11Z</dcterms:created>
  <dcterms:modified xsi:type="dcterms:W3CDTF">2017-01-16T16:55:58Z</dcterms:modified>
</cp:coreProperties>
</file>